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igenaar\Documents\Eventing\"/>
    </mc:Choice>
  </mc:AlternateContent>
  <xr:revisionPtr revIDLastSave="0" documentId="13_ncr:1_{1518B9FC-42B8-4D79-84A9-E1DF3F06F073}" xr6:coauthVersionLast="47" xr6:coauthVersionMax="47" xr10:uidLastSave="{00000000-0000-0000-0000-000000000000}"/>
  <workbookProtection workbookAlgorithmName="SHA-512" workbookHashValue="IzF6Y/OjPPwn+1JxMxdCTg25xC/NZQJ9R3C4WqORQg9GIkVfRDitarPnti6pclDiqlGJ6NtgqmFI+ERbUdFn1A==" workbookSaltValue="fdmFKwFnp2KBfwmQEvT1QA==" workbookSpinCount="100000" lockStructure="1"/>
  <bookViews>
    <workbookView xWindow="-108" yWindow="-108" windowWidth="23256" windowHeight="12456" xr2:uid="{A24894C6-3CA0-4099-9296-D2D922708211}"/>
  </bookViews>
  <sheets>
    <sheet name="Klasse B" sheetId="1" r:id="rId1"/>
    <sheet name="Klasse L" sheetId="2" r:id="rId2"/>
    <sheet name="Pony's" sheetId="4" r:id="rId3"/>
    <sheet name="Blad1" sheetId="3" state="hidden" r:id="rId4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G14" i="3" s="1"/>
  <c r="F15" i="3"/>
  <c r="G15" i="3" s="1"/>
  <c r="F16" i="3"/>
  <c r="G16" i="3"/>
  <c r="F17" i="3"/>
  <c r="G17" i="3"/>
  <c r="F18" i="3"/>
  <c r="G18" i="3" s="1"/>
  <c r="F19" i="3"/>
  <c r="G1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</calcChain>
</file>

<file path=xl/sharedStrings.xml><?xml version="1.0" encoding="utf-8"?>
<sst xmlns="http://schemas.openxmlformats.org/spreadsheetml/2006/main" count="104" uniqueCount="54">
  <si>
    <t>KNHS Kampioenschappen klasse B</t>
  </si>
  <si>
    <t>Ruiter</t>
  </si>
  <si>
    <t>Paard</t>
  </si>
  <si>
    <t>Etten-Leur</t>
  </si>
  <si>
    <t>Kronenberg</t>
  </si>
  <si>
    <t>Aantal gereden wedstrijden</t>
  </si>
  <si>
    <t>Totaal</t>
  </si>
  <si>
    <t>Gemiddeld aantal strafpunten</t>
  </si>
  <si>
    <t>Lorie Kuenen</t>
  </si>
  <si>
    <t>Sinem</t>
  </si>
  <si>
    <t>Lex Smeets</t>
  </si>
  <si>
    <t>Humber van de zonnehoeve</t>
  </si>
  <si>
    <t>Sanne Eerens</t>
  </si>
  <si>
    <t>Sambuca</t>
  </si>
  <si>
    <t>Esmee Kremers</t>
  </si>
  <si>
    <t>Look a Like vd Heumstede</t>
  </si>
  <si>
    <t>Hans van Melick</t>
  </si>
  <si>
    <t>Nadira</t>
  </si>
  <si>
    <t>Ilse Vossen</t>
  </si>
  <si>
    <t>Rambo</t>
  </si>
  <si>
    <t>KNHS Kampioenschappen klasse L</t>
  </si>
  <si>
    <t>Isa Snijkers</t>
  </si>
  <si>
    <t>Lovely Lady v/d Hees</t>
  </si>
  <si>
    <t>Jacobo</t>
  </si>
  <si>
    <t>Saskia Beerkens</t>
  </si>
  <si>
    <t xml:space="preserve">Cinderella </t>
  </si>
  <si>
    <t>Josette Van den Berg</t>
  </si>
  <si>
    <t>Joli Coeur</t>
  </si>
  <si>
    <t>Gerald Arts</t>
  </si>
  <si>
    <t>Nirvana</t>
  </si>
  <si>
    <t>Sylvia Huberts-Janssen</t>
  </si>
  <si>
    <t>Comtessa</t>
  </si>
  <si>
    <t>Uitsluiting = 100 strafpunten</t>
  </si>
  <si>
    <t>-</t>
  </si>
  <si>
    <t>Oudkarspel</t>
  </si>
  <si>
    <t>Schaijk</t>
  </si>
  <si>
    <t>Mason Verhoeven</t>
  </si>
  <si>
    <t>Chanel</t>
  </si>
  <si>
    <t>Summer</t>
  </si>
  <si>
    <t>Sophie Castermans</t>
  </si>
  <si>
    <t>Spoekedammetje's Nicko</t>
  </si>
  <si>
    <t>Perfect Balia</t>
  </si>
  <si>
    <t>Rachelle Huynen</t>
  </si>
  <si>
    <t>E-Claire</t>
  </si>
  <si>
    <t>Hieke Kreuzer</t>
  </si>
  <si>
    <t>Rivalien</t>
  </si>
  <si>
    <t>Karlien Vika</t>
  </si>
  <si>
    <t>Anke Achten</t>
  </si>
  <si>
    <t>Gigi van Grobbenhof Z</t>
  </si>
  <si>
    <t>Chaam</t>
  </si>
  <si>
    <t>Pony</t>
  </si>
  <si>
    <t>Josje de Boer</t>
  </si>
  <si>
    <t>Wicky</t>
  </si>
  <si>
    <t>Uitsluiting is 40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</si>
</sst>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3" xfId="0" applyBorder="1"/>
    <xf numFmtId="2" fontId="1" fillId="0" borderId="0" xfId="0" applyNumberFormat="1" applyFont="1" applyAlignment="1">
      <alignment horizont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0" fontId="0" fillId="2" borderId="0" xfId="0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1" fontId="0" fillId="0" borderId="3" xfId="0" applyNumberFormat="1" applyBorder="1"/>
    <xf numFmtId="1" fontId="0" fillId="0" borderId="1" xfId="0" applyNumberFormat="1" applyBorder="1"/>
    <xf numFmtId="1" fontId="0" fillId="0" borderId="8" xfId="0" applyNumberFormat="1" applyBorder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1" fontId="0" fillId="2" borderId="1" xfId="0" applyNumberFormat="1" applyFill="1" applyBorder="1"/>
  </cellXfs>
  <cellStyles count="1">
    <cellStyle name="Standaard" xfId="0" builtinId="0"/>
  </cellStyles>
  <dxfs count="61"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5C073-C9CF-4620-B9C6-00646C10EBE5}" name="Tabel2" displayName="Tabel2" ref="A2:H12" totalsRowShown="0" headerRowDxfId="46" dataDxfId="44" headerRowBorderDxfId="45" tableBorderDxfId="43" totalsRowBorderDxfId="42">
  <autoFilter ref="A2:H12" xr:uid="{D355C073-C9CF-4620-B9C6-00646C10EBE5}"/>
  <tableColumns count="8">
    <tableColumn id="1" xr3:uid="{8229CAE6-CFFF-44E2-83A1-A895C997C905}" name="Ruiter" dataDxfId="41"/>
    <tableColumn id="2" xr3:uid="{D0D6B7EE-0BB6-4BAF-A50A-4300EA8B77FD}" name="Paard" dataDxfId="40"/>
    <tableColumn id="5" xr3:uid="{F80EEEDB-BE05-4BFD-8315-DE6D357118EA}" name="Chaam" dataDxfId="5"/>
    <tableColumn id="3" xr3:uid="{474FC528-2DC9-461A-AB3F-DC3ED50C9132}" name="Etten-Leur" dataDxfId="4"/>
    <tableColumn id="4" xr3:uid="{D8488A0C-36D7-489B-BF59-3A7E45547361}" name="Kronenberg" dataDxfId="3"/>
    <tableColumn id="8" xr3:uid="{0285AB28-A6F5-4A1A-9362-390441407687}" name="Oudkarspel" dataDxfId="2"/>
    <tableColumn id="9" xr3:uid="{667A194C-32DB-45ED-8E4B-FCA47609D83D}" name="Schaijk" dataDxfId="1"/>
    <tableColumn id="6" xr3:uid="{BE1A45FD-2C6A-4625-8DD0-FDD78F426939}" name="Totaal" dataDxfId="0">
      <calculatedColumnFormula>SUM(Tabel2[[#This Row],[Etten-Leur]:[Schaijk]])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C695A-45CA-41CC-8905-80237A436967}" name="Tabel3" displayName="Tabel3" ref="A2:H8" totalsRowShown="0" headerRowDxfId="60" dataDxfId="58" headerRowBorderDxfId="59" tableBorderDxfId="57" totalsRowBorderDxfId="56">
  <autoFilter ref="A2:H8" xr:uid="{777C695A-45CA-41CC-8905-80237A436967}"/>
  <tableColumns count="8">
    <tableColumn id="1" xr3:uid="{3865CAA6-7ADF-4B4E-938B-A8E4FD3DA161}" name="Ruiter" dataDxfId="55"/>
    <tableColumn id="2" xr3:uid="{A96934B9-DF0E-46D5-957A-558DC3276F1D}" name="Paard" dataDxfId="54"/>
    <tableColumn id="5" xr3:uid="{853B2CD6-9D4F-45D3-8AFC-50B305D918A8}" name="Chaam" dataDxfId="11"/>
    <tableColumn id="3" xr3:uid="{86A5321F-391F-4613-8242-15BB292533AB}" name="Etten-Leur" dataDxfId="10"/>
    <tableColumn id="4" xr3:uid="{37FEAE1C-473D-4170-ADDA-00408A17C4A2}" name="Kronenberg" dataDxfId="9"/>
    <tableColumn id="8" xr3:uid="{732A8939-27A5-4F1E-9130-062CAD101A97}" name="Oudkarspel" dataDxfId="8"/>
    <tableColumn id="9" xr3:uid="{04CCCEF2-E14E-4805-9D6B-80A93E388E61}" name="Schaijk" dataDxfId="7"/>
    <tableColumn id="6" xr3:uid="{ED9B5FF0-F0AD-40D9-B34C-14C74905F098}" name="Totaal" dataDxfId="6">
      <calculatedColumnFormula>SUM(#REF!)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F97857-17C5-4FFF-86FF-74C77FA2396F}" name="Tabel36" displayName="Tabel36" ref="A2:F8" totalsRowShown="0" headerRowDxfId="53" dataDxfId="51" headerRowBorderDxfId="52" tableBorderDxfId="50" totalsRowBorderDxfId="49">
  <autoFilter ref="A2:F8" xr:uid="{9BF97857-17C5-4FFF-86FF-74C77FA2396F}"/>
  <tableColumns count="6">
    <tableColumn id="1" xr3:uid="{3E0E83A5-A508-4F17-A093-DDBBDE1033AC}" name="Ruiter" dataDxfId="48"/>
    <tableColumn id="2" xr3:uid="{9D81C870-66CC-42CA-B51E-055314828E02}" name="Pony" dataDxfId="47"/>
    <tableColumn id="5" xr3:uid="{419469EB-FABA-4B35-9C37-6D1D61DF1D9B}" name="Chaam" dataDxfId="15"/>
    <tableColumn id="3" xr3:uid="{9EEADBF6-203E-4F81-A030-E3B5F5CFDFFF}" name="Etten-Leur" dataDxfId="14"/>
    <tableColumn id="4" xr3:uid="{9492F6AE-4143-4C0B-AB07-5FF9A65CB03A}" name="Kronenberg" dataDxfId="13"/>
    <tableColumn id="6" xr3:uid="{B71F83C8-89A8-4DA0-8BD5-FF133661C11B}" name="Totaal" dataDxfId="12">
      <calculatedColumnFormula>SUM(#REF!)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10B2-84E8-45BC-951E-9B1CBEAE6D84}" name="Tabel22" displayName="Tabel22" ref="A2:G8" totalsRowShown="0" headerRowDxfId="39" dataDxfId="37" headerRowBorderDxfId="38" tableBorderDxfId="36" totalsRowBorderDxfId="35">
  <autoFilter ref="A2:G8" xr:uid="{DC0710B2-84E8-45BC-951E-9B1CBEAE6D84}"/>
  <sortState xmlns:xlrd2="http://schemas.microsoft.com/office/spreadsheetml/2017/richdata2" ref="A3:G8">
    <sortCondition ref="G3:G8"/>
  </sortState>
  <tableColumns count="7">
    <tableColumn id="1" xr3:uid="{53BA88BA-3B1E-42F4-8857-57B6155AAF86}" name="Ruiter" dataDxfId="34"/>
    <tableColumn id="2" xr3:uid="{E198C731-DEE1-4696-A225-F1F4485F6DD0}" name="Paard" dataDxfId="33"/>
    <tableColumn id="3" xr3:uid="{D8E60C4D-C0E3-4828-8531-EFEAE7B24800}" name="Etten-Leur" dataDxfId="32"/>
    <tableColumn id="4" xr3:uid="{99831CDB-8856-446D-8C6D-8B9AC9C5ECEF}" name="Kronenberg" dataDxfId="31"/>
    <tableColumn id="5" xr3:uid="{7A6069F6-C747-4E80-8554-351725EFC0D5}" name="Aantal gereden wedstrijden" dataDxfId="30"/>
    <tableColumn id="6" xr3:uid="{0B2A313B-28A4-4868-99BE-16AA9A9762E2}" name="Totaal" dataDxfId="29">
      <calculatedColumnFormula>SUM(Tabel22[[#This Row],[Etten-Leur]:[Kronenberg]])</calculatedColumnFormula>
    </tableColumn>
    <tableColumn id="7" xr3:uid="{5D8D5334-C501-4ED1-BD4F-C2044D1EB5A5}" name="Gemiddeld aantal strafpunten" dataDxfId="28">
      <calculatedColumnFormula>Tabel22[[#This Row],[Totaal]]/Tabel22[[#This Row],[Aantal gereden wedstrijden]]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5BFE8D-ABC8-4C2A-B328-12E5E1054458}" name="Tabel35" displayName="Tabel35" ref="A13:G19" totalsRowShown="0" headerRowDxfId="27" dataDxfId="25" headerRowBorderDxfId="26" tableBorderDxfId="24" totalsRowBorderDxfId="23">
  <autoFilter ref="A13:G19" xr:uid="{D05BFE8D-ABC8-4C2A-B328-12E5E1054458}"/>
  <sortState xmlns:xlrd2="http://schemas.microsoft.com/office/spreadsheetml/2017/richdata2" ref="A14:G19">
    <sortCondition ref="G14:G19"/>
  </sortState>
  <tableColumns count="7">
    <tableColumn id="1" xr3:uid="{F6FB4D1B-C8F7-4077-89DA-7FD9F50A7951}" name="Ruiter" dataDxfId="22"/>
    <tableColumn id="2" xr3:uid="{B7DA9409-D39A-4E26-A5F7-FFBA092B77BB}" name="Paard" dataDxfId="21"/>
    <tableColumn id="3" xr3:uid="{9F993294-9FC8-4D18-8696-DEDAD089ECCD}" name="Etten-Leur" dataDxfId="20"/>
    <tableColumn id="4" xr3:uid="{E072DC5B-3A6D-4647-B12F-D1F290DC39BE}" name="Kronenberg" dataDxfId="19"/>
    <tableColumn id="5" xr3:uid="{BD1503DD-EE01-4CBE-879F-9CBCD8EC6E68}" name="Aantal gereden wedstrijden" dataDxfId="18"/>
    <tableColumn id="6" xr3:uid="{8BE1D4CC-FF47-44EC-8607-D21697855619}" name="Totaal" dataDxfId="17">
      <calculatedColumnFormula>SUM(Tabel35[[#This Row],[Etten-Leur]:[Kronenberg]])</calculatedColumnFormula>
    </tableColumn>
    <tableColumn id="7" xr3:uid="{6EFF72C8-DC4A-4AAD-BD03-C30DB1FCBFCB}" name="Gemiddeld aantal strafpunten" dataDxfId="16">
      <calculatedColumnFormula>Tabel35[[#This Row],[Totaal]]/Tabel35[[#This Row],[Aantal gereden wedstrijden]]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8D79-1399-4C56-BC58-C883911E80DB}">
  <dimension ref="A1:H14"/>
  <sheetViews>
    <sheetView tabSelected="1" zoomScale="85" zoomScaleNormal="85" workbookViewId="0">
      <selection activeCell="B8" sqref="B8"/>
    </sheetView>
  </sheetViews>
  <sheetFormatPr defaultRowHeight="13.2" x14ac:dyDescent="0.25"/>
  <cols>
    <col min="1" max="1" width="19.88671875" style="12" bestFit="1" customWidth="1"/>
    <col min="2" max="2" width="24.109375" style="12" bestFit="1" customWidth="1"/>
    <col min="3" max="3" width="9.6640625" style="25" bestFit="1" customWidth="1"/>
    <col min="4" max="4" width="13.21875" style="25" bestFit="1" customWidth="1"/>
    <col min="5" max="5" width="14.6640625" style="25" bestFit="1" customWidth="1"/>
    <col min="6" max="6" width="14.109375" style="25" bestFit="1" customWidth="1"/>
    <col min="7" max="7" width="13.5546875" style="25" customWidth="1"/>
    <col min="8" max="8" width="9.44140625" style="25" bestFit="1" customWidth="1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3" t="s">
        <v>1</v>
      </c>
      <c r="B2" s="4" t="s">
        <v>2</v>
      </c>
      <c r="C2" s="21" t="s">
        <v>49</v>
      </c>
      <c r="D2" s="21" t="s">
        <v>3</v>
      </c>
      <c r="E2" s="21" t="s">
        <v>4</v>
      </c>
      <c r="F2" s="21" t="s">
        <v>34</v>
      </c>
      <c r="G2" s="21" t="s">
        <v>35</v>
      </c>
      <c r="H2" s="21" t="s">
        <v>6</v>
      </c>
    </row>
    <row r="3" spans="1:8" x14ac:dyDescent="0.25">
      <c r="A3" s="6" t="s">
        <v>21</v>
      </c>
      <c r="B3" s="7" t="s">
        <v>41</v>
      </c>
      <c r="C3" s="22" t="s">
        <v>33</v>
      </c>
      <c r="D3" s="22">
        <v>13</v>
      </c>
      <c r="E3" s="22"/>
      <c r="F3" s="22"/>
      <c r="G3" s="22"/>
      <c r="H3" s="22"/>
    </row>
    <row r="4" spans="1:8" x14ac:dyDescent="0.25">
      <c r="A4" s="9" t="s">
        <v>42</v>
      </c>
      <c r="B4" s="10" t="s">
        <v>43</v>
      </c>
      <c r="C4" s="23">
        <v>7</v>
      </c>
      <c r="D4" s="23">
        <v>16</v>
      </c>
      <c r="E4" s="23"/>
      <c r="F4" s="23"/>
      <c r="G4" s="23"/>
      <c r="H4" s="23"/>
    </row>
    <row r="5" spans="1:8" x14ac:dyDescent="0.25">
      <c r="A5" s="6" t="s">
        <v>44</v>
      </c>
      <c r="B5" s="7" t="s">
        <v>45</v>
      </c>
      <c r="C5" s="22">
        <v>40</v>
      </c>
      <c r="D5" s="22" t="s">
        <v>33</v>
      </c>
      <c r="E5" s="22"/>
      <c r="F5" s="22"/>
      <c r="G5" s="22"/>
      <c r="H5" s="22"/>
    </row>
    <row r="6" spans="1:8" x14ac:dyDescent="0.25">
      <c r="A6" s="6" t="s">
        <v>47</v>
      </c>
      <c r="B6" s="7" t="s">
        <v>48</v>
      </c>
      <c r="C6" s="22">
        <v>2</v>
      </c>
      <c r="D6" s="22">
        <v>9</v>
      </c>
      <c r="E6" s="22"/>
      <c r="F6" s="22"/>
      <c r="G6" s="22"/>
      <c r="H6" s="22"/>
    </row>
    <row r="7" spans="1:8" x14ac:dyDescent="0.25">
      <c r="A7" s="6"/>
      <c r="B7" s="7"/>
      <c r="C7" s="22"/>
      <c r="D7" s="22"/>
      <c r="E7" s="22"/>
      <c r="F7" s="22"/>
      <c r="G7" s="22"/>
      <c r="H7" s="22"/>
    </row>
    <row r="8" spans="1:8" s="17" customFormat="1" x14ac:dyDescent="0.25">
      <c r="A8" s="15"/>
      <c r="B8" s="16"/>
      <c r="C8" s="26"/>
      <c r="D8" s="26"/>
      <c r="E8" s="26"/>
      <c r="F8" s="26"/>
      <c r="G8" s="26"/>
      <c r="H8" s="26"/>
    </row>
    <row r="9" spans="1:8" x14ac:dyDescent="0.25">
      <c r="A9" s="6"/>
      <c r="B9" s="7"/>
      <c r="C9" s="22"/>
      <c r="D9" s="22"/>
      <c r="E9" s="22"/>
      <c r="F9" s="22"/>
      <c r="G9" s="22"/>
      <c r="H9" s="22"/>
    </row>
    <row r="10" spans="1:8" x14ac:dyDescent="0.25">
      <c r="A10" s="6"/>
      <c r="B10" s="7"/>
      <c r="C10" s="22"/>
      <c r="D10" s="22"/>
      <c r="E10" s="22"/>
      <c r="F10" s="22"/>
      <c r="G10" s="22"/>
      <c r="H10" s="22"/>
    </row>
    <row r="11" spans="1:8" x14ac:dyDescent="0.25">
      <c r="A11" s="9"/>
      <c r="B11" s="10"/>
      <c r="C11" s="23"/>
      <c r="D11" s="23"/>
      <c r="E11" s="23"/>
      <c r="F11" s="23"/>
      <c r="G11" s="23"/>
      <c r="H11" s="23"/>
    </row>
    <row r="12" spans="1:8" x14ac:dyDescent="0.25">
      <c r="A12" s="6"/>
      <c r="B12" s="7"/>
      <c r="C12" s="22"/>
      <c r="D12" s="22"/>
      <c r="E12" s="22"/>
      <c r="F12" s="22"/>
      <c r="G12" s="22"/>
      <c r="H12" s="22"/>
    </row>
    <row r="13" spans="1:8" x14ac:dyDescent="0.25">
      <c r="A13"/>
      <c r="B13" s="14"/>
      <c r="C13" s="24"/>
      <c r="D13" s="24"/>
      <c r="E13" s="24"/>
      <c r="F13" s="24"/>
      <c r="G13" s="24"/>
      <c r="H13" s="24"/>
    </row>
    <row r="14" spans="1:8" x14ac:dyDescent="0.25">
      <c r="A14" s="20" t="s">
        <v>53</v>
      </c>
    </row>
  </sheetData>
  <sheetProtection algorithmName="SHA-512" hashValue="8ennyai1FHAgXuV0LAvFX4HA8OI1pUpbsrdNbLRN6BjHDBMycs/pfvpHlKkFnVGNoR3hUBqcfqyeI6W04vHi+A==" saltValue="cFTRaXX7/flhW7lGzXeygA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A4A7-6D5F-426F-A705-C3BCE87EBF8B}">
  <dimension ref="A1:H10"/>
  <sheetViews>
    <sheetView zoomScale="90" zoomScaleNormal="90" workbookViewId="0">
      <selection activeCell="B9" sqref="B9"/>
    </sheetView>
  </sheetViews>
  <sheetFormatPr defaultRowHeight="13.2" x14ac:dyDescent="0.25"/>
  <cols>
    <col min="1" max="1" width="20.6640625" style="12" bestFit="1" customWidth="1"/>
    <col min="2" max="2" width="26.109375" style="12" bestFit="1" customWidth="1"/>
    <col min="3" max="3" width="9.21875" style="25" bestFit="1" customWidth="1"/>
    <col min="4" max="4" width="12.109375" style="25" bestFit="1" customWidth="1"/>
    <col min="5" max="5" width="13.109375" style="25" bestFit="1" customWidth="1"/>
    <col min="6" max="6" width="13.5546875" style="25" bestFit="1" customWidth="1"/>
    <col min="7" max="7" width="13.5546875" style="25" customWidth="1"/>
    <col min="8" max="8" width="8.44140625" style="25" bestFit="1" customWidth="1"/>
  </cols>
  <sheetData>
    <row r="1" spans="1:8" x14ac:dyDescent="0.25">
      <c r="A1" s="18" t="s">
        <v>20</v>
      </c>
      <c r="B1" s="18"/>
      <c r="C1" s="18"/>
      <c r="D1" s="18"/>
      <c r="E1" s="18"/>
      <c r="F1" s="18"/>
      <c r="G1" s="18"/>
      <c r="H1" s="18"/>
    </row>
    <row r="2" spans="1:8" x14ac:dyDescent="0.25">
      <c r="A2" s="3" t="s">
        <v>1</v>
      </c>
      <c r="B2" s="4" t="s">
        <v>2</v>
      </c>
      <c r="C2" s="21" t="s">
        <v>49</v>
      </c>
      <c r="D2" s="21" t="s">
        <v>3</v>
      </c>
      <c r="E2" s="21" t="s">
        <v>4</v>
      </c>
      <c r="F2" s="21" t="s">
        <v>34</v>
      </c>
      <c r="G2" s="21" t="s">
        <v>35</v>
      </c>
      <c r="H2" s="21" t="s">
        <v>6</v>
      </c>
    </row>
    <row r="3" spans="1:8" x14ac:dyDescent="0.25">
      <c r="A3" s="6" t="s">
        <v>18</v>
      </c>
      <c r="B3" s="7" t="s">
        <v>23</v>
      </c>
      <c r="C3" s="22" t="s">
        <v>33</v>
      </c>
      <c r="D3" s="22">
        <v>3</v>
      </c>
      <c r="E3" s="22"/>
      <c r="F3" s="22"/>
      <c r="G3" s="22"/>
      <c r="H3" s="22"/>
    </row>
    <row r="4" spans="1:8" x14ac:dyDescent="0.25">
      <c r="A4" s="6" t="s">
        <v>30</v>
      </c>
      <c r="B4" s="7" t="s">
        <v>31</v>
      </c>
      <c r="C4" s="22" t="s">
        <v>33</v>
      </c>
      <c r="D4" s="22">
        <v>14</v>
      </c>
      <c r="E4" s="22"/>
      <c r="F4" s="22"/>
      <c r="G4" s="22"/>
      <c r="H4" s="22"/>
    </row>
    <row r="5" spans="1:8" x14ac:dyDescent="0.25">
      <c r="A5" s="6" t="s">
        <v>44</v>
      </c>
      <c r="B5" s="7" t="s">
        <v>46</v>
      </c>
      <c r="C5" s="22" t="s">
        <v>33</v>
      </c>
      <c r="D5" s="22">
        <v>1</v>
      </c>
      <c r="E5" s="22"/>
      <c r="F5" s="22"/>
      <c r="G5" s="22"/>
      <c r="H5" s="22"/>
    </row>
    <row r="6" spans="1:8" x14ac:dyDescent="0.25">
      <c r="A6" s="6" t="s">
        <v>8</v>
      </c>
      <c r="B6" s="7" t="s">
        <v>9</v>
      </c>
      <c r="C6" s="22">
        <v>40</v>
      </c>
      <c r="D6" s="22">
        <v>14</v>
      </c>
      <c r="E6" s="22"/>
      <c r="F6" s="23"/>
      <c r="G6" s="23"/>
      <c r="H6" s="22"/>
    </row>
    <row r="7" spans="1:8" x14ac:dyDescent="0.25">
      <c r="A7" s="9"/>
      <c r="B7" s="10"/>
      <c r="C7" s="23"/>
      <c r="D7" s="23"/>
      <c r="E7" s="23"/>
      <c r="F7" s="23"/>
      <c r="G7" s="23"/>
      <c r="H7" s="23"/>
    </row>
    <row r="8" spans="1:8" x14ac:dyDescent="0.25">
      <c r="A8" s="6"/>
      <c r="B8" s="7"/>
      <c r="C8" s="22"/>
      <c r="D8" s="22"/>
      <c r="E8" s="22"/>
      <c r="F8" s="23"/>
      <c r="G8" s="23"/>
      <c r="H8" s="22"/>
    </row>
    <row r="9" spans="1:8" x14ac:dyDescent="0.25">
      <c r="A9"/>
      <c r="B9" s="14"/>
      <c r="C9" s="24"/>
      <c r="D9" s="24"/>
      <c r="E9" s="24"/>
      <c r="F9" s="24"/>
      <c r="G9" s="24"/>
      <c r="H9" s="24"/>
    </row>
    <row r="10" spans="1:8" x14ac:dyDescent="0.25">
      <c r="A10" s="20" t="s">
        <v>53</v>
      </c>
    </row>
  </sheetData>
  <sheetProtection algorithmName="SHA-512" hashValue="d2w2WxU3tWH0Hg4HPDxdh4YE+dSM7VgDMrcUv5vx6ZDPpbVwuOYMUtG3wHAHxuHmf2HOZvfiQqqrSsl1uCwLhQ==" saltValue="TF/AE4KjqOH36HjWyITkCw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9399-EBAF-4915-9089-3D7156DA62F3}">
  <dimension ref="A1:G10"/>
  <sheetViews>
    <sheetView zoomScale="85" zoomScaleNormal="85" workbookViewId="0">
      <selection activeCell="D7" sqref="D7"/>
    </sheetView>
  </sheetViews>
  <sheetFormatPr defaultRowHeight="13.2" x14ac:dyDescent="0.25"/>
  <cols>
    <col min="1" max="1" width="17.33203125" bestFit="1" customWidth="1"/>
    <col min="2" max="2" width="26.88671875" bestFit="1" customWidth="1"/>
    <col min="3" max="3" width="9.6640625" style="25" bestFit="1" customWidth="1"/>
    <col min="4" max="4" width="12.5546875" style="25" bestFit="1" customWidth="1"/>
    <col min="5" max="5" width="14" style="25" customWidth="1"/>
    <col min="6" max="6" width="8.5546875" style="25" bestFit="1" customWidth="1"/>
  </cols>
  <sheetData>
    <row r="1" spans="1:7" x14ac:dyDescent="0.25">
      <c r="A1" s="18" t="s">
        <v>20</v>
      </c>
      <c r="B1" s="18"/>
      <c r="C1" s="18"/>
      <c r="D1" s="18"/>
      <c r="E1" s="18"/>
      <c r="F1" s="18"/>
    </row>
    <row r="2" spans="1:7" x14ac:dyDescent="0.25">
      <c r="A2" s="3" t="s">
        <v>1</v>
      </c>
      <c r="B2" s="4" t="s">
        <v>50</v>
      </c>
      <c r="C2" s="21" t="s">
        <v>49</v>
      </c>
      <c r="D2" s="21" t="s">
        <v>3</v>
      </c>
      <c r="E2" s="21" t="s">
        <v>4</v>
      </c>
      <c r="F2" s="21" t="s">
        <v>6</v>
      </c>
    </row>
    <row r="3" spans="1:7" x14ac:dyDescent="0.25">
      <c r="A3" s="6" t="s">
        <v>36</v>
      </c>
      <c r="B3" s="7" t="s">
        <v>38</v>
      </c>
      <c r="C3" s="22" t="s">
        <v>33</v>
      </c>
      <c r="D3" s="22" t="s">
        <v>33</v>
      </c>
      <c r="E3" s="22"/>
      <c r="F3" s="22"/>
    </row>
    <row r="4" spans="1:7" x14ac:dyDescent="0.25">
      <c r="A4" s="9" t="s">
        <v>39</v>
      </c>
      <c r="B4" s="10" t="s">
        <v>40</v>
      </c>
      <c r="C4" s="23">
        <v>7</v>
      </c>
      <c r="D4" s="23" t="s">
        <v>33</v>
      </c>
      <c r="E4" s="23"/>
      <c r="F4" s="23"/>
    </row>
    <row r="5" spans="1:7" x14ac:dyDescent="0.25">
      <c r="A5" s="6" t="s">
        <v>36</v>
      </c>
      <c r="B5" s="7" t="s">
        <v>37</v>
      </c>
      <c r="C5" s="22" t="s">
        <v>33</v>
      </c>
      <c r="D5" s="22" t="s">
        <v>33</v>
      </c>
      <c r="E5" s="22"/>
      <c r="F5" s="22"/>
    </row>
    <row r="6" spans="1:7" x14ac:dyDescent="0.25">
      <c r="A6" s="9" t="s">
        <v>51</v>
      </c>
      <c r="B6" s="10" t="s">
        <v>52</v>
      </c>
      <c r="C6" s="23" t="s">
        <v>33</v>
      </c>
      <c r="D6" s="23">
        <v>2</v>
      </c>
      <c r="E6" s="23"/>
      <c r="F6" s="23"/>
    </row>
    <row r="7" spans="1:7" x14ac:dyDescent="0.25">
      <c r="A7" s="9"/>
      <c r="B7" s="10"/>
      <c r="C7" s="23"/>
      <c r="D7" s="23"/>
      <c r="E7" s="23"/>
      <c r="F7" s="23"/>
      <c r="G7" s="14"/>
    </row>
    <row r="8" spans="1:7" x14ac:dyDescent="0.25">
      <c r="A8" s="6"/>
      <c r="B8" s="7"/>
      <c r="C8" s="22"/>
      <c r="D8" s="22"/>
      <c r="E8" s="22"/>
      <c r="F8" s="22"/>
      <c r="G8" s="14"/>
    </row>
    <row r="9" spans="1:7" x14ac:dyDescent="0.25">
      <c r="B9" s="14"/>
      <c r="C9" s="24"/>
      <c r="D9" s="24"/>
      <c r="E9" s="24"/>
      <c r="F9" s="24"/>
    </row>
    <row r="10" spans="1:7" x14ac:dyDescent="0.25">
      <c r="A10" s="20" t="s">
        <v>53</v>
      </c>
    </row>
  </sheetData>
  <sheetProtection algorithmName="SHA-512" hashValue="mPcsiQd1oNkbUOs0fQW59abqdbxNsgJxH8EKxBFZqB3Ogg2uC3WzhreLq9wU7psURDDReamiiVtb6Lza58XeRQ==" saltValue="2GDPER/7YE7sDev8kbRTYw==" spinCount="100000" sheet="1" objects="1" scenarios="1"/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E900-A78F-4E78-9633-FFC0A1BA87BE}">
  <dimension ref="A1:G19"/>
  <sheetViews>
    <sheetView workbookViewId="0">
      <selection activeCell="A10" sqref="A10:G10"/>
    </sheetView>
  </sheetViews>
  <sheetFormatPr defaultRowHeight="13.2" x14ac:dyDescent="0.25"/>
  <cols>
    <col min="1" max="1" width="14.33203125" bestFit="1" customWidth="1"/>
    <col min="2" max="2" width="23.6640625" bestFit="1" customWidth="1"/>
    <col min="3" max="3" width="12.5546875" bestFit="1" customWidth="1"/>
    <col min="4" max="5" width="0" hidden="1" customWidth="1"/>
    <col min="7" max="7" width="29.33203125" bestFit="1" customWidth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3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4" t="s">
        <v>6</v>
      </c>
      <c r="G2" s="5" t="s">
        <v>7</v>
      </c>
    </row>
    <row r="3" spans="1:7" x14ac:dyDescent="0.25">
      <c r="A3" s="6" t="s">
        <v>8</v>
      </c>
      <c r="B3" s="7" t="s">
        <v>9</v>
      </c>
      <c r="C3" s="7">
        <v>17.989999999999998</v>
      </c>
      <c r="D3" s="7"/>
      <c r="E3" s="1">
        <v>1</v>
      </c>
      <c r="F3" s="7">
        <f>SUM(Tabel22[[#This Row],[Etten-Leur]:[Kronenberg]])</f>
        <v>17.989999999999998</v>
      </c>
      <c r="G3" s="8">
        <f>Tabel22[[#This Row],[Totaal]]/Tabel22[[#This Row],[Aantal gereden wedstrijden]]</f>
        <v>17.989999999999998</v>
      </c>
    </row>
    <row r="4" spans="1:7" x14ac:dyDescent="0.25">
      <c r="A4" s="6" t="s">
        <v>10</v>
      </c>
      <c r="B4" s="7" t="s">
        <v>11</v>
      </c>
      <c r="C4" s="7">
        <v>26.16</v>
      </c>
      <c r="D4" s="7"/>
      <c r="E4" s="1">
        <v>1</v>
      </c>
      <c r="F4" s="7">
        <f>SUM(Tabel22[[#This Row],[Etten-Leur]:[Kronenberg]])</f>
        <v>26.16</v>
      </c>
      <c r="G4" s="8">
        <f>Tabel22[[#This Row],[Totaal]]/Tabel22[[#This Row],[Aantal gereden wedstrijden]]</f>
        <v>26.16</v>
      </c>
    </row>
    <row r="5" spans="1:7" x14ac:dyDescent="0.25">
      <c r="A5" s="6" t="s">
        <v>12</v>
      </c>
      <c r="B5" s="7" t="s">
        <v>13</v>
      </c>
      <c r="C5" s="7">
        <v>31.3</v>
      </c>
      <c r="D5" s="7"/>
      <c r="E5" s="1">
        <v>1</v>
      </c>
      <c r="F5" s="7">
        <f>SUM(Tabel22[[#This Row],[Etten-Leur]:[Kronenberg]])</f>
        <v>31.3</v>
      </c>
      <c r="G5" s="8">
        <f>Tabel22[[#This Row],[Totaal]]/Tabel22[[#This Row],[Aantal gereden wedstrijden]]</f>
        <v>31.3</v>
      </c>
    </row>
    <row r="6" spans="1:7" x14ac:dyDescent="0.25">
      <c r="A6" s="6" t="s">
        <v>14</v>
      </c>
      <c r="B6" s="7" t="s">
        <v>15</v>
      </c>
      <c r="C6" s="7">
        <v>43.03</v>
      </c>
      <c r="D6" s="7"/>
      <c r="E6" s="1">
        <v>1</v>
      </c>
      <c r="F6" s="7">
        <f>SUM(Tabel22[[#This Row],[Etten-Leur]:[Kronenberg]])</f>
        <v>43.03</v>
      </c>
      <c r="G6" s="8">
        <f>Tabel22[[#This Row],[Totaal]]/Tabel22[[#This Row],[Aantal gereden wedstrijden]]</f>
        <v>43.03</v>
      </c>
    </row>
    <row r="7" spans="1:7" x14ac:dyDescent="0.25">
      <c r="A7" s="9" t="s">
        <v>16</v>
      </c>
      <c r="B7" s="10" t="s">
        <v>17</v>
      </c>
      <c r="C7" s="10">
        <v>62.24</v>
      </c>
      <c r="D7" s="10"/>
      <c r="E7" s="2">
        <v>1</v>
      </c>
      <c r="F7" s="10">
        <f>SUM(Tabel22[[#This Row],[Etten-Leur]:[Kronenberg]])</f>
        <v>62.24</v>
      </c>
      <c r="G7" s="11">
        <f>Tabel22[[#This Row],[Totaal]]/Tabel22[[#This Row],[Aantal gereden wedstrijden]]</f>
        <v>62.24</v>
      </c>
    </row>
    <row r="8" spans="1:7" x14ac:dyDescent="0.25">
      <c r="A8" s="9" t="s">
        <v>18</v>
      </c>
      <c r="B8" s="10" t="s">
        <v>19</v>
      </c>
      <c r="C8" s="10">
        <v>100</v>
      </c>
      <c r="D8" s="10"/>
      <c r="E8" s="2">
        <v>1</v>
      </c>
      <c r="F8" s="10">
        <f>SUM(Tabel22[[#This Row],[Etten-Leur]:[Kronenberg]])</f>
        <v>100</v>
      </c>
      <c r="G8" s="11">
        <f>Tabel22[[#This Row],[Totaal]]/Tabel22[[#This Row],[Aantal gereden wedstrijden]]</f>
        <v>100</v>
      </c>
    </row>
    <row r="9" spans="1:7" x14ac:dyDescent="0.25">
      <c r="A9" s="12"/>
      <c r="B9" s="12"/>
      <c r="C9" s="12"/>
      <c r="D9" s="12"/>
      <c r="F9" s="12"/>
      <c r="G9" s="12"/>
    </row>
    <row r="10" spans="1:7" x14ac:dyDescent="0.25">
      <c r="A10" s="18" t="s">
        <v>32</v>
      </c>
      <c r="B10" s="18"/>
      <c r="C10" s="18"/>
      <c r="D10" s="18"/>
      <c r="E10" s="18"/>
      <c r="F10" s="18"/>
      <c r="G10" s="18"/>
    </row>
    <row r="12" spans="1:7" x14ac:dyDescent="0.25">
      <c r="A12" s="18" t="s">
        <v>20</v>
      </c>
      <c r="B12" s="18"/>
      <c r="C12" s="18"/>
      <c r="D12" s="18"/>
      <c r="E12" s="18"/>
      <c r="F12" s="18"/>
      <c r="G12" s="18"/>
    </row>
    <row r="13" spans="1:7" x14ac:dyDescent="0.25">
      <c r="A13" s="3" t="s">
        <v>1</v>
      </c>
      <c r="B13" s="4" t="s">
        <v>2</v>
      </c>
      <c r="C13" s="4" t="s">
        <v>3</v>
      </c>
      <c r="D13" s="4" t="s">
        <v>4</v>
      </c>
      <c r="E13" s="13" t="s">
        <v>5</v>
      </c>
      <c r="F13" s="4" t="s">
        <v>6</v>
      </c>
      <c r="G13" s="5" t="s">
        <v>7</v>
      </c>
    </row>
    <row r="14" spans="1:7" x14ac:dyDescent="0.25">
      <c r="A14" s="6" t="s">
        <v>21</v>
      </c>
      <c r="B14" s="7" t="s">
        <v>22</v>
      </c>
      <c r="C14" s="7">
        <v>35.83</v>
      </c>
      <c r="D14" s="7"/>
      <c r="E14" s="1">
        <v>1</v>
      </c>
      <c r="F14" s="7">
        <f>SUM(Tabel35[[#This Row],[Etten-Leur]:[Kronenberg]])</f>
        <v>35.83</v>
      </c>
      <c r="G14" s="8">
        <f>Tabel35[[#This Row],[Totaal]]/Tabel35[[#This Row],[Aantal gereden wedstrijden]]</f>
        <v>35.83</v>
      </c>
    </row>
    <row r="15" spans="1:7" x14ac:dyDescent="0.25">
      <c r="A15" s="6" t="s">
        <v>18</v>
      </c>
      <c r="B15" s="7" t="s">
        <v>23</v>
      </c>
      <c r="C15" s="7">
        <v>36.369999999999997</v>
      </c>
      <c r="D15" s="7"/>
      <c r="E15" s="1">
        <v>1</v>
      </c>
      <c r="F15" s="7">
        <f>SUM(Tabel35[[#This Row],[Etten-Leur]:[Kronenberg]])</f>
        <v>36.369999999999997</v>
      </c>
      <c r="G15" s="8">
        <f>Tabel35[[#This Row],[Totaal]]/Tabel35[[#This Row],[Aantal gereden wedstrijden]]</f>
        <v>36.369999999999997</v>
      </c>
    </row>
    <row r="16" spans="1:7" x14ac:dyDescent="0.25">
      <c r="A16" s="9" t="s">
        <v>24</v>
      </c>
      <c r="B16" s="10" t="s">
        <v>25</v>
      </c>
      <c r="C16" s="10">
        <v>41.47</v>
      </c>
      <c r="D16" s="10"/>
      <c r="E16" s="2">
        <v>1</v>
      </c>
      <c r="F16" s="10">
        <f>SUM(Tabel35[[#This Row],[Etten-Leur]:[Kronenberg]])</f>
        <v>41.47</v>
      </c>
      <c r="G16" s="11">
        <f>Tabel35[[#This Row],[Totaal]]/Tabel35[[#This Row],[Aantal gereden wedstrijden]]</f>
        <v>41.47</v>
      </c>
    </row>
    <row r="17" spans="1:7" x14ac:dyDescent="0.25">
      <c r="A17" s="9" t="s">
        <v>26</v>
      </c>
      <c r="B17" s="10" t="s">
        <v>27</v>
      </c>
      <c r="C17" s="10">
        <v>48.03</v>
      </c>
      <c r="D17" s="10"/>
      <c r="E17" s="2">
        <v>1</v>
      </c>
      <c r="F17" s="10">
        <f>SUM(Tabel35[[#This Row],[Etten-Leur]:[Kronenberg]])</f>
        <v>48.03</v>
      </c>
      <c r="G17" s="11">
        <f>Tabel35[[#This Row],[Totaal]]/Tabel35[[#This Row],[Aantal gereden wedstrijden]]</f>
        <v>48.03</v>
      </c>
    </row>
    <row r="18" spans="1:7" x14ac:dyDescent="0.25">
      <c r="A18" s="6" t="s">
        <v>28</v>
      </c>
      <c r="B18" s="7" t="s">
        <v>29</v>
      </c>
      <c r="C18" s="7">
        <v>50</v>
      </c>
      <c r="D18" s="7"/>
      <c r="E18" s="1">
        <v>1</v>
      </c>
      <c r="F18" s="7">
        <f>SUM(Tabel35[[#This Row],[Etten-Leur]:[Kronenberg]])</f>
        <v>50</v>
      </c>
      <c r="G18" s="8">
        <f>Tabel35[[#This Row],[Totaal]]/Tabel35[[#This Row],[Aantal gereden wedstrijden]]</f>
        <v>50</v>
      </c>
    </row>
    <row r="19" spans="1:7" x14ac:dyDescent="0.25">
      <c r="A19" s="6" t="s">
        <v>30</v>
      </c>
      <c r="B19" s="7" t="s">
        <v>31</v>
      </c>
      <c r="C19" s="7">
        <v>83.37</v>
      </c>
      <c r="D19" s="7"/>
      <c r="E19" s="1">
        <v>1</v>
      </c>
      <c r="F19" s="7">
        <f>SUM(Tabel35[[#This Row],[Etten-Leur]:[Kronenberg]])</f>
        <v>83.37</v>
      </c>
      <c r="G19" s="8">
        <f>Tabel35[[#This Row],[Totaal]]/Tabel35[[#This Row],[Aantal gereden wedstrijden]]</f>
        <v>83.37</v>
      </c>
    </row>
  </sheetData>
  <mergeCells count="3">
    <mergeCell ref="A1:G1"/>
    <mergeCell ref="A12:G12"/>
    <mergeCell ref="A10:G10"/>
  </mergeCell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B</vt:lpstr>
      <vt:lpstr>Klasse L</vt:lpstr>
      <vt:lpstr>Pony's</vt:lpstr>
      <vt:lpstr>Blad1</vt:lpstr>
    </vt:vector>
  </TitlesOfParts>
  <Manager/>
  <Company>BASF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ilse.vossen@basf.com</dc:creator>
  <cp:keywords/>
  <dc:description/>
  <cp:lastModifiedBy>Ilse vossen</cp:lastModifiedBy>
  <cp:revision/>
  <dcterms:created xsi:type="dcterms:W3CDTF">2025-04-14T09:51:34Z</dcterms:created>
  <dcterms:modified xsi:type="dcterms:W3CDTF">2026-04-19T12:22:55Z</dcterms:modified>
  <cp:category/>
  <cp:contentStatus/>
</cp:coreProperties>
</file>